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Solutions/"/>
    </mc:Choice>
  </mc:AlternateContent>
  <xr:revisionPtr revIDLastSave="58" documentId="8_{1BCEE174-A79C-431B-9EBD-766797395187}" xr6:coauthVersionLast="47" xr6:coauthVersionMax="47" xr10:uidLastSave="{7341D8A3-9FC9-41E9-9453-E12662D53ABA}"/>
  <bookViews>
    <workbookView xWindow="-120" yWindow="-120" windowWidth="20730" windowHeight="11160" xr2:uid="{8D62DEDB-7A67-4AFE-A239-73F9ED104F42}"/>
  </bookViews>
  <sheets>
    <sheet name="BasicFormulas" sheetId="2" r:id="rId1"/>
    <sheet name="Absolute Reference" sheetId="5" r:id="rId2"/>
    <sheet name="Mixed Reference_1" sheetId="9" r:id="rId3"/>
    <sheet name="Mixed Reference_2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1" l="1"/>
  <c r="E7" i="11"/>
  <c r="F7" i="11"/>
  <c r="D8" i="11"/>
  <c r="E8" i="11"/>
  <c r="F8" i="11"/>
  <c r="D9" i="11"/>
  <c r="E9" i="11"/>
  <c r="F9" i="11"/>
  <c r="D10" i="11"/>
  <c r="E10" i="11"/>
  <c r="F10" i="11"/>
  <c r="D11" i="11"/>
  <c r="E11" i="11"/>
  <c r="F11" i="11"/>
  <c r="D12" i="11"/>
  <c r="E12" i="11"/>
  <c r="F12" i="11"/>
  <c r="D13" i="11"/>
  <c r="E13" i="11"/>
  <c r="F13" i="11"/>
  <c r="D14" i="11"/>
  <c r="E14" i="11"/>
  <c r="F14" i="11"/>
  <c r="D15" i="11"/>
  <c r="E15" i="11"/>
  <c r="F15" i="11"/>
  <c r="D16" i="11"/>
  <c r="E16" i="11"/>
  <c r="F16" i="11"/>
  <c r="E6" i="11"/>
  <c r="F6" i="11"/>
  <c r="D6" i="11"/>
  <c r="I3" i="9" l="1"/>
  <c r="I4" i="9"/>
  <c r="I5" i="9"/>
  <c r="I6" i="9"/>
  <c r="I7" i="9"/>
  <c r="I8" i="9"/>
  <c r="I9" i="9"/>
  <c r="I10" i="9"/>
  <c r="I11" i="9"/>
  <c r="I12" i="9"/>
  <c r="I13" i="9"/>
  <c r="H3" i="9"/>
  <c r="H4" i="9"/>
  <c r="H5" i="9"/>
  <c r="H6" i="9"/>
  <c r="H7" i="9"/>
  <c r="H8" i="9"/>
  <c r="H9" i="9"/>
  <c r="H10" i="9"/>
  <c r="H11" i="9"/>
  <c r="H12" i="9"/>
  <c r="H13" i="9"/>
  <c r="G4" i="9"/>
  <c r="G5" i="9"/>
  <c r="G6" i="9"/>
  <c r="G7" i="9"/>
  <c r="G8" i="9"/>
  <c r="G9" i="9"/>
  <c r="G10" i="9"/>
  <c r="G11" i="9"/>
  <c r="G12" i="9"/>
  <c r="G13" i="9"/>
  <c r="G3" i="9"/>
  <c r="E1" i="9"/>
  <c r="D1" i="9"/>
  <c r="J5" i="5"/>
  <c r="J6" i="5"/>
  <c r="J7" i="5"/>
  <c r="J8" i="5"/>
  <c r="J9" i="5"/>
  <c r="J10" i="5"/>
  <c r="J11" i="5"/>
  <c r="J12" i="5"/>
  <c r="J13" i="5"/>
  <c r="J14" i="5"/>
  <c r="J4" i="5"/>
  <c r="I3" i="5"/>
  <c r="G5" i="5" l="1"/>
  <c r="G6" i="5"/>
  <c r="G7" i="5"/>
  <c r="G8" i="5"/>
  <c r="G9" i="5"/>
  <c r="G10" i="5"/>
  <c r="G11" i="5"/>
  <c r="G12" i="5"/>
  <c r="G13" i="5"/>
  <c r="G14" i="5"/>
  <c r="G4" i="5"/>
  <c r="C19" i="5"/>
  <c r="C18" i="5"/>
  <c r="C17" i="5"/>
  <c r="C16" i="5"/>
  <c r="F14" i="5"/>
  <c r="H14" i="5" s="1"/>
  <c r="F13" i="5"/>
  <c r="F12" i="5"/>
  <c r="F11" i="5"/>
  <c r="F10" i="5"/>
  <c r="F9" i="5"/>
  <c r="H9" i="5" s="1"/>
  <c r="F8" i="5"/>
  <c r="F7" i="5"/>
  <c r="F6" i="5"/>
  <c r="H6" i="5" s="1"/>
  <c r="F5" i="5"/>
  <c r="F4" i="5"/>
  <c r="C18" i="2"/>
  <c r="C17" i="2"/>
  <c r="C16" i="2"/>
  <c r="C15" i="2"/>
  <c r="F4" i="2"/>
  <c r="F5" i="2"/>
  <c r="F6" i="2"/>
  <c r="F7" i="2"/>
  <c r="F8" i="2"/>
  <c r="F9" i="2"/>
  <c r="F10" i="2"/>
  <c r="F11" i="2"/>
  <c r="F12" i="2"/>
  <c r="F13" i="2"/>
  <c r="F3" i="2"/>
  <c r="H7" i="5" l="1"/>
  <c r="H8" i="5"/>
  <c r="H5" i="5"/>
  <c r="H13" i="5"/>
  <c r="H12" i="5"/>
  <c r="H10" i="5"/>
  <c r="H11" i="5"/>
  <c r="H4" i="5"/>
  <c r="F19" i="5"/>
  <c r="F16" i="5"/>
  <c r="F17" i="5"/>
  <c r="F18" i="5"/>
  <c r="F17" i="2"/>
  <c r="F18" i="2"/>
  <c r="F15" i="2"/>
  <c r="F16" i="2"/>
  <c r="H19" i="5" l="1"/>
  <c r="H18" i="5"/>
  <c r="H17" i="5"/>
  <c r="H16" i="5"/>
</calcChain>
</file>

<file path=xl/sharedStrings.xml><?xml version="1.0" encoding="utf-8"?>
<sst xmlns="http://schemas.openxmlformats.org/spreadsheetml/2006/main" count="153" uniqueCount="46">
  <si>
    <t>Last Name</t>
  </si>
  <si>
    <t>First Name</t>
  </si>
  <si>
    <t>Hourly Wage</t>
  </si>
  <si>
    <t>Hours Worked</t>
  </si>
  <si>
    <t>Shift</t>
  </si>
  <si>
    <t>Pay</t>
  </si>
  <si>
    <t xml:space="preserve">Smith </t>
  </si>
  <si>
    <t>Adam</t>
  </si>
  <si>
    <t>Day</t>
  </si>
  <si>
    <t>Shin</t>
  </si>
  <si>
    <t>Mark</t>
  </si>
  <si>
    <t>Keller</t>
  </si>
  <si>
    <t>Shawn</t>
  </si>
  <si>
    <t>Hay</t>
  </si>
  <si>
    <t>Kayal</t>
  </si>
  <si>
    <t>Sharma</t>
  </si>
  <si>
    <t>Rekha</t>
  </si>
  <si>
    <t>Costanza</t>
  </si>
  <si>
    <t>David</t>
  </si>
  <si>
    <t>Schultz</t>
  </si>
  <si>
    <t>Patrick</t>
  </si>
  <si>
    <t>Jonas</t>
  </si>
  <si>
    <t>Nick</t>
  </si>
  <si>
    <t>Gill</t>
  </si>
  <si>
    <t>Suraj</t>
  </si>
  <si>
    <t>Reynolds</t>
  </si>
  <si>
    <t>Mike</t>
  </si>
  <si>
    <t>Lenge</t>
  </si>
  <si>
    <t>John</t>
  </si>
  <si>
    <t>Night</t>
  </si>
  <si>
    <t>Total</t>
  </si>
  <si>
    <t>Max</t>
  </si>
  <si>
    <t>Min</t>
  </si>
  <si>
    <t>Average</t>
  </si>
  <si>
    <t>Shift Incentive</t>
  </si>
  <si>
    <t xml:space="preserve">Nightly Incentive </t>
  </si>
  <si>
    <t>9-Jun
Total Pay</t>
  </si>
  <si>
    <t>Net Pay</t>
  </si>
  <si>
    <t>Gross Pay</t>
  </si>
  <si>
    <t>Deductions</t>
  </si>
  <si>
    <t>Grocery</t>
  </si>
  <si>
    <t>Movies</t>
  </si>
  <si>
    <t>Rent</t>
  </si>
  <si>
    <t>Grocery Amount</t>
  </si>
  <si>
    <t>Rent Amount</t>
  </si>
  <si>
    <t>Movie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</si>
</sst>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0" fillId="0" borderId="0" xfId="1" applyFont="1"/>
    <xf numFmtId="16" fontId="2" fillId="0" borderId="0" xfId="0" applyNumberFormat="1" applyFont="1"/>
    <xf numFmtId="0" fontId="2" fillId="0" borderId="0" xfId="0" applyFont="1" applyAlignment="1">
      <alignment wrapText="1"/>
    </xf>
    <xf numFmtId="44" fontId="0" fillId="0" borderId="0" xfId="0" applyNumberFormat="1"/>
    <xf numFmtId="9" fontId="2" fillId="0" borderId="0" xfId="2" applyFont="1"/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8BD7-7AB1-4BAB-9643-67A5009FBE9B}">
  <dimension ref="A1:G18"/>
  <sheetViews>
    <sheetView tabSelected="1" zoomScale="86" zoomScaleNormal="86" workbookViewId="0">
      <selection activeCell="F3" sqref="F3"/>
    </sheetView>
  </sheetViews>
  <sheetFormatPr defaultRowHeight="15" x14ac:dyDescent="0.25"/>
  <cols>
    <col min="1" max="1" width="10.140625" bestFit="1" customWidth="1"/>
    <col min="2" max="2" width="10.5703125" bestFit="1" customWidth="1"/>
    <col min="3" max="3" width="12.42578125" bestFit="1" customWidth="1"/>
    <col min="4" max="4" width="13.85546875" bestFit="1" customWidth="1"/>
    <col min="6" max="6" width="13.7109375" customWidth="1"/>
    <col min="7" max="7" width="17.5703125" customWidth="1"/>
  </cols>
  <sheetData>
    <row r="1" spans="1:7" x14ac:dyDescent="0.25">
      <c r="F1" s="1" t="s">
        <v>5</v>
      </c>
    </row>
    <row r="2" spans="1:7" ht="50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>
        <v>45086</v>
      </c>
      <c r="G2" s="4"/>
    </row>
    <row r="3" spans="1:7" x14ac:dyDescent="0.25">
      <c r="A3" t="s">
        <v>6</v>
      </c>
      <c r="B3" t="s">
        <v>7</v>
      </c>
      <c r="C3" s="2">
        <v>45.9</v>
      </c>
      <c r="D3">
        <v>41</v>
      </c>
      <c r="E3" t="s">
        <v>8</v>
      </c>
      <c r="F3" s="5">
        <f>C3*D3</f>
        <v>1881.8999999999999</v>
      </c>
    </row>
    <row r="4" spans="1:7" x14ac:dyDescent="0.25">
      <c r="A4" t="s">
        <v>9</v>
      </c>
      <c r="B4" t="s">
        <v>10</v>
      </c>
      <c r="C4" s="2">
        <v>32.5</v>
      </c>
      <c r="D4">
        <v>42</v>
      </c>
      <c r="E4" t="s">
        <v>8</v>
      </c>
      <c r="F4" s="5">
        <f t="shared" ref="F4:F13" si="0">C4*D4</f>
        <v>1365</v>
      </c>
    </row>
    <row r="5" spans="1:7" x14ac:dyDescent="0.25">
      <c r="A5" t="s">
        <v>11</v>
      </c>
      <c r="B5" t="s">
        <v>12</v>
      </c>
      <c r="C5" s="2">
        <v>20</v>
      </c>
      <c r="D5">
        <v>49</v>
      </c>
      <c r="E5" t="s">
        <v>29</v>
      </c>
      <c r="F5" s="5">
        <f t="shared" si="0"/>
        <v>980</v>
      </c>
      <c r="G5" s="5"/>
    </row>
    <row r="6" spans="1:7" x14ac:dyDescent="0.25">
      <c r="A6" t="s">
        <v>13</v>
      </c>
      <c r="B6" t="s">
        <v>14</v>
      </c>
      <c r="C6" s="2">
        <v>25.7</v>
      </c>
      <c r="D6">
        <v>41</v>
      </c>
      <c r="E6" t="s">
        <v>8</v>
      </c>
      <c r="F6" s="5">
        <f t="shared" si="0"/>
        <v>1053.7</v>
      </c>
    </row>
    <row r="7" spans="1:7" x14ac:dyDescent="0.25">
      <c r="A7" t="s">
        <v>15</v>
      </c>
      <c r="B7" t="s">
        <v>16</v>
      </c>
      <c r="C7" s="2">
        <v>30.6</v>
      </c>
      <c r="D7">
        <v>39</v>
      </c>
      <c r="E7" t="s">
        <v>8</v>
      </c>
      <c r="F7" s="5">
        <f t="shared" si="0"/>
        <v>1193.4000000000001</v>
      </c>
    </row>
    <row r="8" spans="1:7" x14ac:dyDescent="0.25">
      <c r="A8" t="s">
        <v>17</v>
      </c>
      <c r="B8" t="s">
        <v>18</v>
      </c>
      <c r="C8" s="2">
        <v>50</v>
      </c>
      <c r="D8">
        <v>44</v>
      </c>
      <c r="E8" t="s">
        <v>8</v>
      </c>
      <c r="F8" s="5">
        <f t="shared" si="0"/>
        <v>2200</v>
      </c>
    </row>
    <row r="9" spans="1:7" x14ac:dyDescent="0.25">
      <c r="A9" t="s">
        <v>19</v>
      </c>
      <c r="B9" t="s">
        <v>20</v>
      </c>
      <c r="C9" s="2">
        <v>10.5</v>
      </c>
      <c r="D9">
        <v>55</v>
      </c>
      <c r="E9" t="s">
        <v>29</v>
      </c>
      <c r="F9" s="5">
        <f t="shared" si="0"/>
        <v>577.5</v>
      </c>
    </row>
    <row r="10" spans="1:7" x14ac:dyDescent="0.25">
      <c r="A10" t="s">
        <v>21</v>
      </c>
      <c r="B10" t="s">
        <v>22</v>
      </c>
      <c r="C10" s="2">
        <v>16.75</v>
      </c>
      <c r="D10">
        <v>33</v>
      </c>
      <c r="E10" t="s">
        <v>29</v>
      </c>
      <c r="F10" s="5">
        <f t="shared" si="0"/>
        <v>552.75</v>
      </c>
    </row>
    <row r="11" spans="1:7" x14ac:dyDescent="0.25">
      <c r="A11" t="s">
        <v>23</v>
      </c>
      <c r="B11" t="s">
        <v>24</v>
      </c>
      <c r="C11" s="2">
        <v>18.3</v>
      </c>
      <c r="D11">
        <v>29</v>
      </c>
      <c r="E11" t="s">
        <v>29</v>
      </c>
      <c r="F11" s="5">
        <f t="shared" si="0"/>
        <v>530.70000000000005</v>
      </c>
    </row>
    <row r="12" spans="1:7" x14ac:dyDescent="0.25">
      <c r="A12" t="s">
        <v>25</v>
      </c>
      <c r="B12" t="s">
        <v>26</v>
      </c>
      <c r="C12" s="2">
        <v>27.6</v>
      </c>
      <c r="D12">
        <v>40</v>
      </c>
      <c r="E12" t="s">
        <v>8</v>
      </c>
      <c r="F12" s="5">
        <f t="shared" si="0"/>
        <v>1104</v>
      </c>
    </row>
    <row r="13" spans="1:7" x14ac:dyDescent="0.25">
      <c r="A13" t="s">
        <v>27</v>
      </c>
      <c r="B13" t="s">
        <v>28</v>
      </c>
      <c r="C13" s="2">
        <v>14.7</v>
      </c>
      <c r="D13">
        <v>30</v>
      </c>
      <c r="E13" t="s">
        <v>29</v>
      </c>
      <c r="F13" s="5">
        <f t="shared" si="0"/>
        <v>441</v>
      </c>
    </row>
    <row r="15" spans="1:7" x14ac:dyDescent="0.25">
      <c r="B15" s="1" t="s">
        <v>30</v>
      </c>
      <c r="C15" s="5">
        <f>SUM(C3:C13)</f>
        <v>292.55</v>
      </c>
      <c r="D15" s="5"/>
      <c r="F15" s="5">
        <f>SUM(F3:F13)</f>
        <v>11879.95</v>
      </c>
    </row>
    <row r="16" spans="1:7" x14ac:dyDescent="0.25">
      <c r="B16" s="1" t="s">
        <v>31</v>
      </c>
      <c r="C16" s="5">
        <f>MAX(C3:C13)</f>
        <v>50</v>
      </c>
      <c r="D16" s="5"/>
      <c r="F16" s="5">
        <f>MAX(F3:F13)</f>
        <v>2200</v>
      </c>
    </row>
    <row r="17" spans="2:6" x14ac:dyDescent="0.25">
      <c r="B17" s="1" t="s">
        <v>32</v>
      </c>
      <c r="C17" s="5">
        <f>MIN(C3:C13)</f>
        <v>10.5</v>
      </c>
      <c r="D17" s="5"/>
      <c r="F17" s="5">
        <f>MIN(F3:F13)</f>
        <v>441</v>
      </c>
    </row>
    <row r="18" spans="2:6" x14ac:dyDescent="0.25">
      <c r="B18" s="1" t="s">
        <v>33</v>
      </c>
      <c r="C18" s="5">
        <f>AVERAGE(C3:C13)</f>
        <v>26.595454545454547</v>
      </c>
      <c r="D18" s="5"/>
      <c r="F18" s="5">
        <f>AVERAGE(F3:F13)</f>
        <v>1079.9954545454545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1159-04CB-4B92-9176-DE8B74AB5020}">
  <dimension ref="A1:J19"/>
  <sheetViews>
    <sheetView zoomScale="86" zoomScaleNormal="86" workbookViewId="0">
      <selection activeCell="J4" sqref="J4:J14"/>
    </sheetView>
  </sheetViews>
  <sheetFormatPr defaultRowHeight="15" x14ac:dyDescent="0.25"/>
  <cols>
    <col min="1" max="1" width="10.140625" bestFit="1" customWidth="1"/>
    <col min="2" max="2" width="10.5703125" bestFit="1" customWidth="1"/>
    <col min="3" max="3" width="12.42578125" bestFit="1" customWidth="1"/>
    <col min="4" max="4" width="13.85546875" bestFit="1" customWidth="1"/>
    <col min="6" max="6" width="17.42578125" customWidth="1"/>
    <col min="7" max="7" width="17.5703125" customWidth="1"/>
    <col min="8" max="8" width="13.5703125" customWidth="1"/>
    <col min="9" max="9" width="14.28515625" bestFit="1" customWidth="1"/>
    <col min="10" max="10" width="11.5703125" bestFit="1" customWidth="1"/>
  </cols>
  <sheetData>
    <row r="1" spans="1:10" x14ac:dyDescent="0.25">
      <c r="F1" s="1" t="s">
        <v>34</v>
      </c>
      <c r="G1" s="6">
        <v>0.15</v>
      </c>
    </row>
    <row r="2" spans="1:10" x14ac:dyDescent="0.25">
      <c r="F2" s="1" t="s">
        <v>5</v>
      </c>
      <c r="I2" s="1" t="s">
        <v>3</v>
      </c>
    </row>
    <row r="3" spans="1:10" ht="50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">
        <v>45086</v>
      </c>
      <c r="G3" s="4" t="s">
        <v>35</v>
      </c>
      <c r="H3" s="4" t="s">
        <v>36</v>
      </c>
      <c r="I3" s="3">
        <f>F3+7</f>
        <v>45093</v>
      </c>
    </row>
    <row r="4" spans="1:10" x14ac:dyDescent="0.25">
      <c r="A4" t="s">
        <v>6</v>
      </c>
      <c r="B4" t="s">
        <v>7</v>
      </c>
      <c r="C4" s="2">
        <v>45.9</v>
      </c>
      <c r="D4">
        <v>41</v>
      </c>
      <c r="E4" t="s">
        <v>8</v>
      </c>
      <c r="F4" s="5">
        <f t="shared" ref="F4:F14" si="0">C4*D4</f>
        <v>1881.8999999999999</v>
      </c>
      <c r="G4">
        <f t="shared" ref="G4:G14" si="1">IF(E4="Night", C4*$G$1,0)</f>
        <v>0</v>
      </c>
      <c r="H4" s="5">
        <f t="shared" ref="H4:H14" si="2">F4+G4</f>
        <v>1881.8999999999999</v>
      </c>
      <c r="I4">
        <v>40</v>
      </c>
      <c r="J4" s="5">
        <f>I4*C4</f>
        <v>1836</v>
      </c>
    </row>
    <row r="5" spans="1:10" x14ac:dyDescent="0.25">
      <c r="A5" t="s">
        <v>9</v>
      </c>
      <c r="B5" t="s">
        <v>10</v>
      </c>
      <c r="C5" s="2">
        <v>32.5</v>
      </c>
      <c r="D5">
        <v>42</v>
      </c>
      <c r="E5" t="s">
        <v>8</v>
      </c>
      <c r="F5" s="5">
        <f t="shared" si="0"/>
        <v>1365</v>
      </c>
      <c r="G5">
        <f t="shared" si="1"/>
        <v>0</v>
      </c>
      <c r="H5" s="5">
        <f t="shared" si="2"/>
        <v>1365</v>
      </c>
      <c r="I5">
        <v>45</v>
      </c>
      <c r="J5" s="5">
        <f t="shared" ref="J5:J14" si="3">I5*C5</f>
        <v>1462.5</v>
      </c>
    </row>
    <row r="6" spans="1:10" x14ac:dyDescent="0.25">
      <c r="A6" t="s">
        <v>11</v>
      </c>
      <c r="B6" t="s">
        <v>12</v>
      </c>
      <c r="C6" s="2">
        <v>20</v>
      </c>
      <c r="D6">
        <v>49</v>
      </c>
      <c r="E6" t="s">
        <v>29</v>
      </c>
      <c r="F6" s="5">
        <f t="shared" si="0"/>
        <v>980</v>
      </c>
      <c r="G6">
        <f t="shared" si="1"/>
        <v>3</v>
      </c>
      <c r="H6" s="5">
        <f t="shared" si="2"/>
        <v>983</v>
      </c>
      <c r="I6">
        <v>38</v>
      </c>
      <c r="J6" s="5">
        <f t="shared" si="3"/>
        <v>760</v>
      </c>
    </row>
    <row r="7" spans="1:10" x14ac:dyDescent="0.25">
      <c r="A7" t="s">
        <v>13</v>
      </c>
      <c r="B7" t="s">
        <v>14</v>
      </c>
      <c r="C7" s="2">
        <v>25.7</v>
      </c>
      <c r="D7">
        <v>41</v>
      </c>
      <c r="E7" t="s">
        <v>8</v>
      </c>
      <c r="F7" s="5">
        <f t="shared" si="0"/>
        <v>1053.7</v>
      </c>
      <c r="G7">
        <f t="shared" si="1"/>
        <v>0</v>
      </c>
      <c r="H7" s="5">
        <f t="shared" si="2"/>
        <v>1053.7</v>
      </c>
      <c r="I7">
        <v>52</v>
      </c>
      <c r="J7" s="5">
        <f t="shared" si="3"/>
        <v>1336.3999999999999</v>
      </c>
    </row>
    <row r="8" spans="1:10" x14ac:dyDescent="0.25">
      <c r="A8" t="s">
        <v>15</v>
      </c>
      <c r="B8" t="s">
        <v>16</v>
      </c>
      <c r="C8" s="2">
        <v>30.6</v>
      </c>
      <c r="D8">
        <v>39</v>
      </c>
      <c r="E8" t="s">
        <v>8</v>
      </c>
      <c r="F8" s="5">
        <f t="shared" si="0"/>
        <v>1193.4000000000001</v>
      </c>
      <c r="G8">
        <f t="shared" si="1"/>
        <v>0</v>
      </c>
      <c r="H8" s="5">
        <f t="shared" si="2"/>
        <v>1193.4000000000001</v>
      </c>
      <c r="I8">
        <v>33</v>
      </c>
      <c r="J8" s="5">
        <f t="shared" si="3"/>
        <v>1009.8000000000001</v>
      </c>
    </row>
    <row r="9" spans="1:10" x14ac:dyDescent="0.25">
      <c r="A9" t="s">
        <v>17</v>
      </c>
      <c r="B9" t="s">
        <v>18</v>
      </c>
      <c r="C9" s="2">
        <v>50</v>
      </c>
      <c r="D9">
        <v>44</v>
      </c>
      <c r="E9" t="s">
        <v>8</v>
      </c>
      <c r="F9" s="5">
        <f t="shared" si="0"/>
        <v>2200</v>
      </c>
      <c r="G9">
        <f t="shared" si="1"/>
        <v>0</v>
      </c>
      <c r="H9" s="5">
        <f t="shared" si="2"/>
        <v>2200</v>
      </c>
      <c r="I9">
        <v>30</v>
      </c>
      <c r="J9" s="5">
        <f t="shared" si="3"/>
        <v>1500</v>
      </c>
    </row>
    <row r="10" spans="1:10" x14ac:dyDescent="0.25">
      <c r="A10" t="s">
        <v>19</v>
      </c>
      <c r="B10" t="s">
        <v>20</v>
      </c>
      <c r="C10" s="2">
        <v>10.5</v>
      </c>
      <c r="D10">
        <v>55</v>
      </c>
      <c r="E10" t="s">
        <v>29</v>
      </c>
      <c r="F10" s="5">
        <f t="shared" si="0"/>
        <v>577.5</v>
      </c>
      <c r="G10">
        <f t="shared" si="1"/>
        <v>1.575</v>
      </c>
      <c r="H10" s="5">
        <f t="shared" si="2"/>
        <v>579.07500000000005</v>
      </c>
      <c r="I10">
        <v>32</v>
      </c>
      <c r="J10" s="5">
        <f t="shared" si="3"/>
        <v>336</v>
      </c>
    </row>
    <row r="11" spans="1:10" x14ac:dyDescent="0.25">
      <c r="A11" t="s">
        <v>21</v>
      </c>
      <c r="B11" t="s">
        <v>22</v>
      </c>
      <c r="C11" s="2">
        <v>16.75</v>
      </c>
      <c r="D11">
        <v>33</v>
      </c>
      <c r="E11" t="s">
        <v>29</v>
      </c>
      <c r="F11" s="5">
        <f t="shared" si="0"/>
        <v>552.75</v>
      </c>
      <c r="G11">
        <f t="shared" si="1"/>
        <v>2.5124999999999997</v>
      </c>
      <c r="H11" s="5">
        <f t="shared" si="2"/>
        <v>555.26250000000005</v>
      </c>
      <c r="I11">
        <v>45</v>
      </c>
      <c r="J11" s="5">
        <f t="shared" si="3"/>
        <v>753.75</v>
      </c>
    </row>
    <row r="12" spans="1:10" x14ac:dyDescent="0.25">
      <c r="A12" t="s">
        <v>23</v>
      </c>
      <c r="B12" t="s">
        <v>24</v>
      </c>
      <c r="C12" s="2">
        <v>18.3</v>
      </c>
      <c r="D12">
        <v>29</v>
      </c>
      <c r="E12" t="s">
        <v>29</v>
      </c>
      <c r="F12" s="5">
        <f t="shared" si="0"/>
        <v>530.70000000000005</v>
      </c>
      <c r="G12">
        <f t="shared" si="1"/>
        <v>2.7450000000000001</v>
      </c>
      <c r="H12" s="5">
        <f t="shared" si="2"/>
        <v>533.44500000000005</v>
      </c>
      <c r="I12">
        <v>43</v>
      </c>
      <c r="J12" s="5">
        <f t="shared" si="3"/>
        <v>786.9</v>
      </c>
    </row>
    <row r="13" spans="1:10" x14ac:dyDescent="0.25">
      <c r="A13" t="s">
        <v>25</v>
      </c>
      <c r="B13" t="s">
        <v>26</v>
      </c>
      <c r="C13" s="2">
        <v>27.6</v>
      </c>
      <c r="D13">
        <v>40</v>
      </c>
      <c r="E13" t="s">
        <v>8</v>
      </c>
      <c r="F13" s="5">
        <f t="shared" si="0"/>
        <v>1104</v>
      </c>
      <c r="G13">
        <f t="shared" si="1"/>
        <v>0</v>
      </c>
      <c r="H13" s="5">
        <f t="shared" si="2"/>
        <v>1104</v>
      </c>
      <c r="I13">
        <v>32</v>
      </c>
      <c r="J13" s="5">
        <f t="shared" si="3"/>
        <v>883.2</v>
      </c>
    </row>
    <row r="14" spans="1:10" x14ac:dyDescent="0.25">
      <c r="A14" t="s">
        <v>27</v>
      </c>
      <c r="B14" t="s">
        <v>28</v>
      </c>
      <c r="C14" s="2">
        <v>14.7</v>
      </c>
      <c r="D14">
        <v>30</v>
      </c>
      <c r="E14" t="s">
        <v>29</v>
      </c>
      <c r="F14" s="5">
        <f t="shared" si="0"/>
        <v>441</v>
      </c>
      <c r="G14">
        <f t="shared" si="1"/>
        <v>2.2049999999999996</v>
      </c>
      <c r="H14" s="5">
        <f t="shared" si="2"/>
        <v>443.20499999999998</v>
      </c>
      <c r="I14">
        <v>40</v>
      </c>
      <c r="J14" s="5">
        <f t="shared" si="3"/>
        <v>588</v>
      </c>
    </row>
    <row r="16" spans="1:10" x14ac:dyDescent="0.25">
      <c r="B16" s="1" t="s">
        <v>30</v>
      </c>
      <c r="C16" s="5">
        <f>SUM(C4:C14)</f>
        <v>292.55</v>
      </c>
      <c r="D16" s="5"/>
      <c r="F16" s="5">
        <f>SUM(F4:F14)</f>
        <v>11879.95</v>
      </c>
      <c r="H16" s="5">
        <f>SUM(H4:H14)</f>
        <v>11891.987500000001</v>
      </c>
    </row>
    <row r="17" spans="2:8" x14ac:dyDescent="0.25">
      <c r="B17" s="1" t="s">
        <v>31</v>
      </c>
      <c r="C17" s="5">
        <f>MAX(C4:C14)</f>
        <v>50</v>
      </c>
      <c r="D17" s="5"/>
      <c r="F17" s="5">
        <f>MAX(F4:F14)</f>
        <v>2200</v>
      </c>
      <c r="H17" s="5">
        <f>MAX(H4:H14)</f>
        <v>2200</v>
      </c>
    </row>
    <row r="18" spans="2:8" x14ac:dyDescent="0.25">
      <c r="B18" s="1" t="s">
        <v>32</v>
      </c>
      <c r="C18" s="5">
        <f>MIN(C4:C14)</f>
        <v>10.5</v>
      </c>
      <c r="D18" s="5"/>
      <c r="F18" s="5">
        <f>MIN(F4:F14)</f>
        <v>441</v>
      </c>
      <c r="H18" s="5">
        <f>MIN(H4:H14)</f>
        <v>443.20499999999998</v>
      </c>
    </row>
    <row r="19" spans="2:8" x14ac:dyDescent="0.25">
      <c r="B19" s="1" t="s">
        <v>33</v>
      </c>
      <c r="C19" s="5">
        <f>AVERAGE(C4:C14)</f>
        <v>26.595454545454547</v>
      </c>
      <c r="D19" s="5"/>
      <c r="F19" s="5">
        <f>AVERAGE(F4:F14)</f>
        <v>1079.9954545454545</v>
      </c>
      <c r="H19" s="5">
        <f>AVERAGE(H4:H14)</f>
        <v>1081.0897727272729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A6C9-63A0-4B25-9AA6-21C3CE539A4B}">
  <dimension ref="A1:J13"/>
  <sheetViews>
    <sheetView workbookViewId="0">
      <selection activeCell="G3" sqref="G3"/>
    </sheetView>
  </sheetViews>
  <sheetFormatPr defaultRowHeight="15" x14ac:dyDescent="0.25"/>
  <cols>
    <col min="1" max="1" width="10.140625" bestFit="1" customWidth="1"/>
    <col min="2" max="4" width="10.5703125" bestFit="1" customWidth="1"/>
    <col min="5" max="5" width="11.5703125" customWidth="1"/>
    <col min="6" max="6" width="10.85546875" bestFit="1" customWidth="1"/>
    <col min="7" max="7" width="12.28515625" customWidth="1"/>
    <col min="8" max="8" width="15" bestFit="1" customWidth="1"/>
    <col min="9" max="9" width="12.28515625" customWidth="1"/>
    <col min="10" max="10" width="10.5703125" bestFit="1" customWidth="1"/>
  </cols>
  <sheetData>
    <row r="1" spans="1:10" x14ac:dyDescent="0.25">
      <c r="C1" s="3">
        <v>45086</v>
      </c>
      <c r="D1" s="3">
        <f>C1+14</f>
        <v>45100</v>
      </c>
      <c r="E1" s="3">
        <f>D1+14</f>
        <v>45114</v>
      </c>
      <c r="F1" s="1"/>
      <c r="G1" s="3">
        <v>45086</v>
      </c>
      <c r="H1" s="3">
        <v>45100</v>
      </c>
      <c r="I1" s="3">
        <v>45114</v>
      </c>
      <c r="J1" s="1" t="s">
        <v>30</v>
      </c>
    </row>
    <row r="2" spans="1:10" x14ac:dyDescent="0.25">
      <c r="A2" s="1" t="s">
        <v>0</v>
      </c>
      <c r="B2" s="1" t="s">
        <v>1</v>
      </c>
      <c r="C2" s="1" t="s">
        <v>38</v>
      </c>
      <c r="D2" s="1" t="s">
        <v>38</v>
      </c>
      <c r="E2" s="1" t="s">
        <v>38</v>
      </c>
      <c r="F2" s="1" t="s">
        <v>39</v>
      </c>
      <c r="G2" s="1" t="s">
        <v>37</v>
      </c>
      <c r="H2" s="1" t="s">
        <v>37</v>
      </c>
      <c r="I2" s="1" t="s">
        <v>37</v>
      </c>
    </row>
    <row r="3" spans="1:10" x14ac:dyDescent="0.25">
      <c r="A3" t="s">
        <v>6</v>
      </c>
      <c r="B3" t="s">
        <v>7</v>
      </c>
      <c r="C3" s="2">
        <v>1881.8999999999999</v>
      </c>
      <c r="D3" s="2">
        <v>1836</v>
      </c>
      <c r="E3" s="2">
        <v>1790.1</v>
      </c>
      <c r="F3" s="7">
        <v>0.05</v>
      </c>
      <c r="G3" s="5">
        <f>C3 - (C3*$F3)</f>
        <v>1787.8049999999998</v>
      </c>
      <c r="H3" s="5">
        <f>D3 - (D3*$F3)</f>
        <v>1744.2</v>
      </c>
      <c r="I3" s="5">
        <f>E3 - (E3*$F3)</f>
        <v>1700.5949999999998</v>
      </c>
      <c r="J3" s="5"/>
    </row>
    <row r="4" spans="1:10" x14ac:dyDescent="0.25">
      <c r="A4" t="s">
        <v>9</v>
      </c>
      <c r="B4" t="s">
        <v>10</v>
      </c>
      <c r="C4" s="2">
        <v>1365</v>
      </c>
      <c r="D4" s="2">
        <v>1462.5</v>
      </c>
      <c r="E4" s="2">
        <v>1560</v>
      </c>
      <c r="F4" s="7">
        <v>0.05</v>
      </c>
      <c r="G4" s="5">
        <f t="shared" ref="G4:I13" si="0">C4 - (C4*$F4)</f>
        <v>1296.75</v>
      </c>
      <c r="H4" s="5">
        <f t="shared" si="0"/>
        <v>1389.375</v>
      </c>
      <c r="I4" s="5">
        <f t="shared" si="0"/>
        <v>1482</v>
      </c>
    </row>
    <row r="5" spans="1:10" x14ac:dyDescent="0.25">
      <c r="A5" t="s">
        <v>11</v>
      </c>
      <c r="B5" t="s">
        <v>12</v>
      </c>
      <c r="C5" s="2">
        <v>983</v>
      </c>
      <c r="D5" s="2">
        <v>760</v>
      </c>
      <c r="E5" s="2">
        <v>537</v>
      </c>
      <c r="F5" s="7">
        <v>0.02</v>
      </c>
      <c r="G5" s="5">
        <f t="shared" si="0"/>
        <v>963.34</v>
      </c>
      <c r="H5" s="5">
        <f t="shared" si="0"/>
        <v>744.8</v>
      </c>
      <c r="I5" s="5">
        <f t="shared" si="0"/>
        <v>526.26</v>
      </c>
    </row>
    <row r="6" spans="1:10" x14ac:dyDescent="0.25">
      <c r="A6" t="s">
        <v>13</v>
      </c>
      <c r="B6" t="s">
        <v>14</v>
      </c>
      <c r="C6" s="2">
        <v>1053.7</v>
      </c>
      <c r="D6" s="2">
        <v>1336.3999999999999</v>
      </c>
      <c r="E6" s="2">
        <v>1619.1</v>
      </c>
      <c r="F6" s="7">
        <v>0.03</v>
      </c>
      <c r="G6" s="5">
        <f t="shared" si="0"/>
        <v>1022.0890000000001</v>
      </c>
      <c r="H6" s="5">
        <f t="shared" si="0"/>
        <v>1296.3079999999998</v>
      </c>
      <c r="I6" s="5">
        <f t="shared" si="0"/>
        <v>1570.5269999999998</v>
      </c>
    </row>
    <row r="7" spans="1:10" x14ac:dyDescent="0.25">
      <c r="A7" t="s">
        <v>15</v>
      </c>
      <c r="B7" t="s">
        <v>16</v>
      </c>
      <c r="C7" s="2">
        <v>1193.4000000000001</v>
      </c>
      <c r="D7" s="2">
        <v>1009.8000000000001</v>
      </c>
      <c r="E7" s="2">
        <v>826.2</v>
      </c>
      <c r="F7" s="7">
        <v>0.03</v>
      </c>
      <c r="G7" s="5">
        <f t="shared" si="0"/>
        <v>1157.5980000000002</v>
      </c>
      <c r="H7" s="5">
        <f t="shared" si="0"/>
        <v>979.50600000000009</v>
      </c>
      <c r="I7" s="5">
        <f t="shared" si="0"/>
        <v>801.41399999999999</v>
      </c>
    </row>
    <row r="8" spans="1:10" x14ac:dyDescent="0.25">
      <c r="A8" t="s">
        <v>17</v>
      </c>
      <c r="B8" t="s">
        <v>18</v>
      </c>
      <c r="C8" s="2">
        <v>2200</v>
      </c>
      <c r="D8" s="2">
        <v>1500</v>
      </c>
      <c r="E8" s="2">
        <v>800</v>
      </c>
      <c r="F8" s="7">
        <v>0.04</v>
      </c>
      <c r="G8" s="5">
        <f t="shared" si="0"/>
        <v>2112</v>
      </c>
      <c r="H8" s="5">
        <f t="shared" si="0"/>
        <v>1440</v>
      </c>
      <c r="I8" s="5">
        <f t="shared" si="0"/>
        <v>768</v>
      </c>
    </row>
    <row r="9" spans="1:10" x14ac:dyDescent="0.25">
      <c r="A9" t="s">
        <v>19</v>
      </c>
      <c r="B9" t="s">
        <v>20</v>
      </c>
      <c r="C9" s="2">
        <v>579.07500000000005</v>
      </c>
      <c r="D9" s="2">
        <v>336</v>
      </c>
      <c r="E9" s="2">
        <v>92.925000000000097</v>
      </c>
      <c r="F9" s="7">
        <v>0.01</v>
      </c>
      <c r="G9" s="5">
        <f t="shared" si="0"/>
        <v>573.28425000000004</v>
      </c>
      <c r="H9" s="5">
        <f t="shared" si="0"/>
        <v>332.64</v>
      </c>
      <c r="I9" s="5">
        <f t="shared" si="0"/>
        <v>91.9957500000001</v>
      </c>
    </row>
    <row r="10" spans="1:10" x14ac:dyDescent="0.25">
      <c r="A10" t="s">
        <v>21</v>
      </c>
      <c r="B10" t="s">
        <v>22</v>
      </c>
      <c r="C10" s="2">
        <v>555.26250000000005</v>
      </c>
      <c r="D10" s="2">
        <v>753.75</v>
      </c>
      <c r="E10" s="2">
        <v>952.23749999999995</v>
      </c>
      <c r="F10" s="7">
        <v>0.01</v>
      </c>
      <c r="G10" s="5">
        <f t="shared" si="0"/>
        <v>549.70987500000001</v>
      </c>
      <c r="H10" s="5">
        <f t="shared" si="0"/>
        <v>746.21249999999998</v>
      </c>
      <c r="I10" s="5">
        <f t="shared" si="0"/>
        <v>942.71512499999994</v>
      </c>
    </row>
    <row r="11" spans="1:10" x14ac:dyDescent="0.25">
      <c r="A11" t="s">
        <v>23</v>
      </c>
      <c r="B11" t="s">
        <v>24</v>
      </c>
      <c r="C11" s="2">
        <v>533.44500000000005</v>
      </c>
      <c r="D11" s="2">
        <v>786.9</v>
      </c>
      <c r="E11" s="2">
        <v>1040.355</v>
      </c>
      <c r="F11" s="7">
        <v>0.01</v>
      </c>
      <c r="G11" s="5">
        <f t="shared" si="0"/>
        <v>528.1105500000001</v>
      </c>
      <c r="H11" s="5">
        <f t="shared" si="0"/>
        <v>779.03099999999995</v>
      </c>
      <c r="I11" s="5">
        <f t="shared" si="0"/>
        <v>1029.95145</v>
      </c>
    </row>
    <row r="12" spans="1:10" x14ac:dyDescent="0.25">
      <c r="A12" t="s">
        <v>25</v>
      </c>
      <c r="B12" t="s">
        <v>26</v>
      </c>
      <c r="C12" s="2">
        <v>1104</v>
      </c>
      <c r="D12" s="2">
        <v>883.2</v>
      </c>
      <c r="E12" s="2">
        <v>662.4</v>
      </c>
      <c r="F12" s="7">
        <v>0.02</v>
      </c>
      <c r="G12" s="5">
        <f t="shared" si="0"/>
        <v>1081.92</v>
      </c>
      <c r="H12" s="5">
        <f t="shared" si="0"/>
        <v>865.53600000000006</v>
      </c>
      <c r="I12" s="5">
        <f t="shared" si="0"/>
        <v>649.15199999999993</v>
      </c>
    </row>
    <row r="13" spans="1:10" x14ac:dyDescent="0.25">
      <c r="A13" t="s">
        <v>27</v>
      </c>
      <c r="B13" t="s">
        <v>28</v>
      </c>
      <c r="C13" s="2">
        <v>443.20499999999998</v>
      </c>
      <c r="D13" s="2">
        <v>588</v>
      </c>
      <c r="E13" s="2">
        <v>732.79499999999996</v>
      </c>
      <c r="F13" s="7">
        <v>0.01</v>
      </c>
      <c r="G13" s="5">
        <f t="shared" si="0"/>
        <v>438.77294999999998</v>
      </c>
      <c r="H13" s="5">
        <f t="shared" si="0"/>
        <v>582.12</v>
      </c>
      <c r="I13" s="5">
        <f t="shared" si="0"/>
        <v>725.46704999999997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AD4D-D45E-4920-AD64-200ADA32539B}">
  <dimension ref="A1:G19"/>
  <sheetViews>
    <sheetView workbookViewId="0">
      <selection activeCell="G15" sqref="G15"/>
    </sheetView>
  </sheetViews>
  <sheetFormatPr defaultRowHeight="15" x14ac:dyDescent="0.25"/>
  <cols>
    <col min="1" max="1" width="10.140625" bestFit="1" customWidth="1"/>
    <col min="2" max="2" width="10.5703125" bestFit="1" customWidth="1"/>
    <col min="3" max="3" width="7.5703125" customWidth="1"/>
    <col min="4" max="4" width="15.7109375" bestFit="1" customWidth="1"/>
    <col min="5" max="5" width="12.7109375" bestFit="1" customWidth="1"/>
    <col min="6" max="6" width="14.42578125" bestFit="1" customWidth="1"/>
  </cols>
  <sheetData>
    <row r="1" spans="1:6" x14ac:dyDescent="0.25">
      <c r="C1" s="1" t="s">
        <v>40</v>
      </c>
      <c r="D1" s="1" t="s">
        <v>42</v>
      </c>
      <c r="E1" s="1" t="s">
        <v>41</v>
      </c>
    </row>
    <row r="2" spans="1:6" x14ac:dyDescent="0.25">
      <c r="C2" s="7">
        <v>0.05</v>
      </c>
      <c r="D2" s="7">
        <v>0.1</v>
      </c>
      <c r="E2" s="7">
        <v>0.01</v>
      </c>
    </row>
    <row r="4" spans="1:6" x14ac:dyDescent="0.25">
      <c r="C4" s="3"/>
    </row>
    <row r="5" spans="1:6" x14ac:dyDescent="0.25">
      <c r="A5" s="1" t="s">
        <v>0</v>
      </c>
      <c r="B5" s="1" t="s">
        <v>1</v>
      </c>
      <c r="C5" s="1" t="s">
        <v>5</v>
      </c>
      <c r="D5" s="1" t="s">
        <v>43</v>
      </c>
      <c r="E5" s="1" t="s">
        <v>44</v>
      </c>
      <c r="F5" s="1" t="s">
        <v>45</v>
      </c>
    </row>
    <row r="6" spans="1:6" x14ac:dyDescent="0.25">
      <c r="A6" t="s">
        <v>6</v>
      </c>
      <c r="B6" t="s">
        <v>7</v>
      </c>
      <c r="C6">
        <v>1787.8049999999998</v>
      </c>
      <c r="D6">
        <f>$C6*C$2</f>
        <v>89.390249999999995</v>
      </c>
      <c r="E6">
        <f t="shared" ref="E6:F6" si="0">$C6*D$2</f>
        <v>178.78049999999999</v>
      </c>
      <c r="F6">
        <f t="shared" si="0"/>
        <v>17.878049999999998</v>
      </c>
    </row>
    <row r="7" spans="1:6" x14ac:dyDescent="0.25">
      <c r="A7" t="s">
        <v>9</v>
      </c>
      <c r="B7" t="s">
        <v>10</v>
      </c>
      <c r="C7">
        <v>1296.75</v>
      </c>
      <c r="D7">
        <f t="shared" ref="D7:F7" si="1">$C7*C$2</f>
        <v>64.837500000000006</v>
      </c>
      <c r="E7">
        <f t="shared" si="1"/>
        <v>129.67500000000001</v>
      </c>
      <c r="F7">
        <f t="shared" si="1"/>
        <v>12.967500000000001</v>
      </c>
    </row>
    <row r="8" spans="1:6" x14ac:dyDescent="0.25">
      <c r="A8" t="s">
        <v>11</v>
      </c>
      <c r="B8" t="s">
        <v>12</v>
      </c>
      <c r="C8">
        <v>963.34</v>
      </c>
      <c r="D8">
        <f t="shared" ref="D8:F8" si="2">$C8*C$2</f>
        <v>48.167000000000002</v>
      </c>
      <c r="E8">
        <f t="shared" si="2"/>
        <v>96.334000000000003</v>
      </c>
      <c r="F8">
        <f t="shared" si="2"/>
        <v>9.6334</v>
      </c>
    </row>
    <row r="9" spans="1:6" x14ac:dyDescent="0.25">
      <c r="A9" t="s">
        <v>13</v>
      </c>
      <c r="B9" t="s">
        <v>14</v>
      </c>
      <c r="C9">
        <v>1022.0890000000001</v>
      </c>
      <c r="D9">
        <f t="shared" ref="D9:F9" si="3">$C9*C$2</f>
        <v>51.104450000000007</v>
      </c>
      <c r="E9">
        <f t="shared" si="3"/>
        <v>102.20890000000001</v>
      </c>
      <c r="F9">
        <f t="shared" si="3"/>
        <v>10.220890000000001</v>
      </c>
    </row>
    <row r="10" spans="1:6" x14ac:dyDescent="0.25">
      <c r="A10" t="s">
        <v>15</v>
      </c>
      <c r="B10" t="s">
        <v>16</v>
      </c>
      <c r="C10">
        <v>1157.5980000000002</v>
      </c>
      <c r="D10">
        <f t="shared" ref="D10:F10" si="4">$C10*C$2</f>
        <v>57.879900000000013</v>
      </c>
      <c r="E10">
        <f t="shared" si="4"/>
        <v>115.75980000000003</v>
      </c>
      <c r="F10">
        <f t="shared" si="4"/>
        <v>11.575980000000001</v>
      </c>
    </row>
    <row r="11" spans="1:6" x14ac:dyDescent="0.25">
      <c r="A11" t="s">
        <v>17</v>
      </c>
      <c r="B11" t="s">
        <v>18</v>
      </c>
      <c r="C11">
        <v>2112</v>
      </c>
      <c r="D11">
        <f t="shared" ref="D11:F11" si="5">$C11*C$2</f>
        <v>105.60000000000001</v>
      </c>
      <c r="E11">
        <f t="shared" si="5"/>
        <v>211.20000000000002</v>
      </c>
      <c r="F11">
        <f t="shared" si="5"/>
        <v>21.12</v>
      </c>
    </row>
    <row r="12" spans="1:6" x14ac:dyDescent="0.25">
      <c r="A12" t="s">
        <v>19</v>
      </c>
      <c r="B12" t="s">
        <v>20</v>
      </c>
      <c r="C12">
        <v>573.28425000000004</v>
      </c>
      <c r="D12">
        <f t="shared" ref="D12:F12" si="6">$C12*C$2</f>
        <v>28.664212500000005</v>
      </c>
      <c r="E12">
        <f t="shared" si="6"/>
        <v>57.32842500000001</v>
      </c>
      <c r="F12">
        <f t="shared" si="6"/>
        <v>5.7328425000000003</v>
      </c>
    </row>
    <row r="13" spans="1:6" x14ac:dyDescent="0.25">
      <c r="A13" t="s">
        <v>21</v>
      </c>
      <c r="B13" t="s">
        <v>22</v>
      </c>
      <c r="C13">
        <v>549.70987500000001</v>
      </c>
      <c r="D13">
        <f t="shared" ref="D13:F13" si="7">$C13*C$2</f>
        <v>27.485493750000003</v>
      </c>
      <c r="E13">
        <f t="shared" si="7"/>
        <v>54.970987500000007</v>
      </c>
      <c r="F13">
        <f t="shared" si="7"/>
        <v>5.4970987500000001</v>
      </c>
    </row>
    <row r="14" spans="1:6" x14ac:dyDescent="0.25">
      <c r="A14" t="s">
        <v>23</v>
      </c>
      <c r="B14" t="s">
        <v>24</v>
      </c>
      <c r="C14">
        <v>528.1105500000001</v>
      </c>
      <c r="D14">
        <f t="shared" ref="D14:F14" si="8">$C14*C$2</f>
        <v>26.405527500000005</v>
      </c>
      <c r="E14">
        <f t="shared" si="8"/>
        <v>52.81105500000001</v>
      </c>
      <c r="F14">
        <f t="shared" si="8"/>
        <v>5.2811055000000016</v>
      </c>
    </row>
    <row r="15" spans="1:6" x14ac:dyDescent="0.25">
      <c r="A15" t="s">
        <v>25</v>
      </c>
      <c r="B15" t="s">
        <v>26</v>
      </c>
      <c r="C15">
        <v>1081.92</v>
      </c>
      <c r="D15">
        <f t="shared" ref="D15:F15" si="9">$C15*C$2</f>
        <v>54.096000000000004</v>
      </c>
      <c r="E15">
        <f t="shared" si="9"/>
        <v>108.19200000000001</v>
      </c>
      <c r="F15">
        <f t="shared" si="9"/>
        <v>10.8192</v>
      </c>
    </row>
    <row r="16" spans="1:6" x14ac:dyDescent="0.25">
      <c r="A16" t="s">
        <v>27</v>
      </c>
      <c r="B16" t="s">
        <v>28</v>
      </c>
      <c r="C16">
        <v>438.77294999999998</v>
      </c>
      <c r="D16">
        <f t="shared" ref="D16:F16" si="10">$C16*C$2</f>
        <v>21.938647500000002</v>
      </c>
      <c r="E16">
        <f t="shared" si="10"/>
        <v>43.877295000000004</v>
      </c>
      <c r="F16">
        <f t="shared" si="10"/>
        <v>4.3877294999999998</v>
      </c>
    </row>
    <row r="19" spans="7:7" x14ac:dyDescent="0.25">
      <c r="G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BasicFormulas</vt:lpstr>
      <vt:lpstr>Absolute Reference</vt:lpstr>
      <vt:lpstr>Mixed Reference_1</vt:lpstr>
      <vt:lpstr>Mixed Reference_2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Chandraish</dc:creator>
  <cp:lastModifiedBy>Chandraish Sinha</cp:lastModifiedBy>
  <dcterms:created xsi:type="dcterms:W3CDTF">2023-05-29T10:02:45Z</dcterms:created>
  <dcterms:modified xsi:type="dcterms:W3CDTF">2023-07-28T09:50:49Z</dcterms:modified>
</cp:coreProperties>
</file>